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inal Version" sheetId="1" r:id="rId1"/>
  </sheets>
  <definedNames>
    <definedName name="_xlnm.Print_Area" localSheetId="0">'Final Version'!$A$1:$M$69</definedName>
  </definedNames>
  <calcPr fullCalcOnLoad="1"/>
</workbook>
</file>

<file path=xl/sharedStrings.xml><?xml version="1.0" encoding="utf-8"?>
<sst xmlns="http://schemas.openxmlformats.org/spreadsheetml/2006/main" count="82" uniqueCount="80">
  <si>
    <t>REASSESSMENT OF</t>
  </si>
  <si>
    <t>EXISTING REAL PROP</t>
  </si>
  <si>
    <t xml:space="preserve"> REAL</t>
  </si>
  <si>
    <t xml:space="preserve"> PERSONAL</t>
  </si>
  <si>
    <t xml:space="preserve"> MOTOR VEHICLES</t>
  </si>
  <si>
    <t xml:space="preserve"> MOBILE HOMES</t>
  </si>
  <si>
    <t xml:space="preserve"> TIMBER -100%</t>
  </si>
  <si>
    <t xml:space="preserve"> HEAVY DUTY EQUIP</t>
  </si>
  <si>
    <t xml:space="preserve"> GROSS DIGEST</t>
  </si>
  <si>
    <t>Other Net Changes to Taxable Digest</t>
  </si>
  <si>
    <t>OTHER CHANGES</t>
  </si>
  <si>
    <t>TO TAXABLE DIGEST</t>
  </si>
  <si>
    <t>Net Value Added-Reassessment of Existing Real Property</t>
  </si>
  <si>
    <t>Millage Equivalent of Reassessed Value Added</t>
  </si>
  <si>
    <t>PYD</t>
  </si>
  <si>
    <t>RVA</t>
  </si>
  <si>
    <t>NAG</t>
  </si>
  <si>
    <t>CYD</t>
  </si>
  <si>
    <t>PYM</t>
  </si>
  <si>
    <t>ME</t>
  </si>
  <si>
    <t>RR</t>
  </si>
  <si>
    <t>(RVA/CYD) * PYM</t>
  </si>
  <si>
    <t>PYM - ME</t>
  </si>
  <si>
    <t>(PYD+RVA+NAG)</t>
  </si>
  <si>
    <t>DESCRIPTION</t>
  </si>
  <si>
    <t>(RVA)</t>
  </si>
  <si>
    <t>(NAG)</t>
  </si>
  <si>
    <t>(CYD)</t>
  </si>
  <si>
    <t>ABBREVIATION</t>
  </si>
  <si>
    <t>AMOUNT</t>
  </si>
  <si>
    <t>FORMULA</t>
  </si>
  <si>
    <t>(PYD)</t>
  </si>
  <si>
    <t>CHECK THE APPROPRIATE PARAGRAPH BELOW THAT APPLIES TO THIS TAXING JURISDICTION</t>
  </si>
  <si>
    <t>THIS SECTION WILL CALCULATE AUTOMATICALLY UPON ENTRY OF INFORMATION ABOVE</t>
  </si>
  <si>
    <t>COMPUTATION OF PERCENTAGE INCREASE IN PROPERTY TAXES</t>
  </si>
  <si>
    <t>COUNTY</t>
  </si>
  <si>
    <t>TAXING JURISDICTION</t>
  </si>
  <si>
    <t xml:space="preserve">    Percentage Increase</t>
  </si>
  <si>
    <t xml:space="preserve">    Rollback Millage Rate</t>
  </si>
  <si>
    <t xml:space="preserve">computed above, this section will automatically calculate the amount of increase in property </t>
  </si>
  <si>
    <t>taxes that is part of the notice required in O.C.G.A. Section 48-5-32.1(c) (2)</t>
  </si>
  <si>
    <t xml:space="preserve"> EXEMPTIONS</t>
  </si>
  <si>
    <t>CERTIFICATIONS</t>
  </si>
  <si>
    <t xml:space="preserve">            Chairman, Board of Tax Assessors</t>
  </si>
  <si>
    <t>___________________________________                                                _______________</t>
  </si>
  <si>
    <t xml:space="preserve">      by the attached copy of such advertised report.</t>
  </si>
  <si>
    <t xml:space="preserve">     I hereby certify that the above is a true and correct computation of the rollback millage rate in accordance with O.C.G.A. Section 48-5-32.1 for the taxing</t>
  </si>
  <si>
    <t xml:space="preserve">     advertisements, notices, and public hearings have been conducted in accordance with O.C.G.A. Sections 48-5-32 and 48-5-32.1 as evidenced by</t>
  </si>
  <si>
    <t xml:space="preserve">     the attached copies of the published five year history and current digest advertisement, the "Notice of Intent to Increase Taxes" showing the times</t>
  </si>
  <si>
    <t xml:space="preserve">     and places when and where the required public hearings were held, and a copy of the press release provided to the local media. </t>
  </si>
  <si>
    <t xml:space="preserve">                      Date</t>
  </si>
  <si>
    <t xml:space="preserve">          Tax Collector or Tax Commissioner</t>
  </si>
  <si>
    <t xml:space="preserve">     I hereby certify that the amount indicated above is an accurate accounting of the total net assessed value added by the reassessment of existing real</t>
  </si>
  <si>
    <t xml:space="preserve">     property for the tax year for which this rollback millage rate is being computed.</t>
  </si>
  <si>
    <t xml:space="preserve">     I hereby certify that the values shown above are an accurate representation of the digest values and exemption amounts for the applicable tax years.</t>
  </si>
  <si>
    <t xml:space="preserve">                        Date</t>
  </si>
  <si>
    <t xml:space="preserve">               ________________________________                 _______________________               _____________</t>
  </si>
  <si>
    <t xml:space="preserve">                              Signature of Responsible Party                                                   Title                                                  Date</t>
  </si>
  <si>
    <t xml:space="preserve">INFORMATION FOR THE SHADED PORTIONS OF THIS SECTION MUST BE ENTERED </t>
  </si>
  <si>
    <t>This information will be the actual values and millage rates certified to the Department of Revenue for the applicable tax years.</t>
  </si>
  <si>
    <t xml:space="preserve">      the required five year history and current digest advertisement have been published in accordance with O.C.G.A. Section 48-5-32 as evidenced</t>
  </si>
  <si>
    <t xml:space="preserve"> NET DIGEST </t>
  </si>
  <si>
    <t xml:space="preserve"> FLPA Reimbursement Value</t>
  </si>
  <si>
    <t xml:space="preserve"> Adjusted NET DIGEST </t>
  </si>
  <si>
    <t>Lamar</t>
  </si>
  <si>
    <t>2015 DIGEST</t>
  </si>
  <si>
    <t>PT32.1 - Computation of MILLAGE RATE ROLLBACK AND PERCENTAGE INCREASE IN PROPERTY TAXES - 2016</t>
  </si>
  <si>
    <t>2016 DIGEST</t>
  </si>
  <si>
    <t xml:space="preserve">             2015 MILLAGE RATE &gt;&gt;&gt;</t>
  </si>
  <si>
    <t xml:space="preserve">                            2016 PROPOSED MILLAGE RATE &gt;&gt;&gt;</t>
  </si>
  <si>
    <t xml:space="preserve">2015 Net Digest </t>
  </si>
  <si>
    <t>2016 Net Digest</t>
  </si>
  <si>
    <t>2015 Millage Rate</t>
  </si>
  <si>
    <t>Rollback Millage Rate for 2016</t>
  </si>
  <si>
    <t>If the 2016 Proposed Millage Rate for this Taxing Jurisdiction exceeds Rollback Millage Rate</t>
  </si>
  <si>
    <t xml:space="preserve">     jurisdiction for tax year 2016 and that the final millage rate set by the authority of this taxing jurisdiction for tax year 2016 is ___________</t>
  </si>
  <si>
    <t xml:space="preserve">     ____  If the final millage rate set by the authority of the taxing jurisdiction for tax year 2016 exceeds the rollback rate, I further certify that the required </t>
  </si>
  <si>
    <t xml:space="preserve">      ____  If the final millage rate set by the authority of the taxing jurisdiction for tax year 2016 does not exceed the rollback rate, I further certify that</t>
  </si>
  <si>
    <t xml:space="preserve">    2016 Millage Rate</t>
  </si>
  <si>
    <t>County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</si>
</sst>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_(* #,##0.0_);_(* \(#,##0.0\);_(* &quot;-&quot;??_);_(@_)"/>
    <numFmt numFmtId="173" formatCode="_(* #,##0_);_(* \(#,##0\);_(* &quot;-&quot;??_);_(@_)"/>
    <numFmt numFmtId="174" formatCode="0.000%"/>
    <numFmt numFmtId="175" formatCode="#,##0.000"/>
    <numFmt numFmtId="176" formatCode="0.0%"/>
    <numFmt numFmtId="177" formatCode="0.0000%"/>
    <numFmt numFmtId="178" formatCode="#,##0.0"/>
    <numFmt numFmtId="179" formatCode="#,##0.0000"/>
    <numFmt numFmtId="180" formatCode="_(* #,##0.000_);_(* \(#,##0.000\);_(* &quot;-&quot;???_);_(@_)"/>
  </numFmts>
  <fonts count="43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3" fontId="2" fillId="0" borderId="16" xfId="42" applyNumberFormat="1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170" fontId="2" fillId="0" borderId="16" xfId="0" applyNumberFormat="1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2" fillId="0" borderId="19" xfId="0" applyFont="1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3" fontId="2" fillId="32" borderId="16" xfId="42" applyNumberFormat="1" applyFont="1" applyFill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3" fontId="2" fillId="32" borderId="27" xfId="42" applyNumberFormat="1" applyFont="1" applyFill="1" applyBorder="1" applyAlignment="1" applyProtection="1">
      <alignment/>
      <protection locked="0"/>
    </xf>
    <xf numFmtId="0" fontId="2" fillId="0" borderId="28" xfId="0" applyFont="1" applyFill="1" applyBorder="1" applyAlignment="1" applyProtection="1">
      <alignment/>
      <protection locked="0"/>
    </xf>
    <xf numFmtId="0" fontId="4" fillId="0" borderId="29" xfId="0" applyFont="1" applyFill="1" applyBorder="1" applyAlignment="1" applyProtection="1">
      <alignment/>
      <protection locked="0"/>
    </xf>
    <xf numFmtId="0" fontId="4" fillId="0" borderId="27" xfId="0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 applyProtection="1">
      <alignment/>
      <protection locked="0"/>
    </xf>
    <xf numFmtId="0" fontId="2" fillId="0" borderId="27" xfId="0" applyFont="1" applyFill="1" applyBorder="1" applyAlignment="1" applyProtection="1">
      <alignment horizontal="center"/>
      <protection locked="0"/>
    </xf>
    <xf numFmtId="0" fontId="2" fillId="0" borderId="30" xfId="0" applyFont="1" applyFill="1" applyBorder="1" applyAlignment="1" applyProtection="1">
      <alignment/>
      <protection locked="0"/>
    </xf>
    <xf numFmtId="0" fontId="2" fillId="0" borderId="31" xfId="0" applyFont="1" applyFill="1" applyBorder="1" applyAlignment="1" applyProtection="1">
      <alignment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/>
      <protection locked="0"/>
    </xf>
    <xf numFmtId="0" fontId="2" fillId="0" borderId="34" xfId="0" applyFont="1" applyFill="1" applyBorder="1" applyAlignment="1" applyProtection="1">
      <alignment/>
      <protection locked="0"/>
    </xf>
    <xf numFmtId="3" fontId="0" fillId="0" borderId="0" xfId="0" applyNumberFormat="1" applyAlignment="1">
      <alignment/>
    </xf>
    <xf numFmtId="3" fontId="2" fillId="33" borderId="16" xfId="42" applyNumberFormat="1" applyFont="1" applyFill="1" applyBorder="1" applyAlignment="1" applyProtection="1">
      <alignment/>
      <protection/>
    </xf>
    <xf numFmtId="3" fontId="2" fillId="33" borderId="27" xfId="42" applyNumberFormat="1" applyFont="1" applyFill="1" applyBorder="1" applyAlignment="1" applyProtection="1">
      <alignment/>
      <protection/>
    </xf>
    <xf numFmtId="3" fontId="2" fillId="33" borderId="27" xfId="42" applyNumberFormat="1" applyFont="1" applyFill="1" applyBorder="1" applyAlignment="1" applyProtection="1">
      <alignment/>
      <protection locked="0"/>
    </xf>
    <xf numFmtId="3" fontId="2" fillId="33" borderId="35" xfId="42" applyNumberFormat="1" applyFont="1" applyFill="1" applyBorder="1" applyAlignment="1" applyProtection="1">
      <alignment/>
      <protection/>
    </xf>
    <xf numFmtId="3" fontId="2" fillId="33" borderId="36" xfId="42" applyNumberFormat="1" applyFont="1" applyFill="1" applyBorder="1" applyAlignment="1" applyProtection="1">
      <alignment/>
      <protection/>
    </xf>
    <xf numFmtId="3" fontId="2" fillId="32" borderId="14" xfId="42" applyNumberFormat="1" applyFont="1" applyFill="1" applyBorder="1" applyAlignment="1" applyProtection="1">
      <alignment/>
      <protection locked="0"/>
    </xf>
    <xf numFmtId="3" fontId="2" fillId="33" borderId="15" xfId="42" applyNumberFormat="1" applyFont="1" applyFill="1" applyBorder="1" applyAlignment="1" applyProtection="1">
      <alignment/>
      <protection locked="0"/>
    </xf>
    <xf numFmtId="3" fontId="2" fillId="33" borderId="37" xfId="42" applyNumberFormat="1" applyFont="1" applyFill="1" applyBorder="1" applyAlignment="1" applyProtection="1">
      <alignment/>
      <protection/>
    </xf>
    <xf numFmtId="3" fontId="2" fillId="32" borderId="38" xfId="42" applyNumberFormat="1" applyFont="1" applyFill="1" applyBorder="1" applyAlignment="1" applyProtection="1">
      <alignment/>
      <protection locked="0"/>
    </xf>
    <xf numFmtId="0" fontId="3" fillId="0" borderId="39" xfId="0" applyFont="1" applyFill="1" applyBorder="1" applyAlignment="1" applyProtection="1">
      <alignment horizontal="center"/>
      <protection locked="0"/>
    </xf>
    <xf numFmtId="0" fontId="2" fillId="0" borderId="40" xfId="0" applyFont="1" applyFill="1" applyBorder="1" applyAlignment="1" applyProtection="1">
      <alignment/>
      <protection locked="0"/>
    </xf>
    <xf numFmtId="0" fontId="3" fillId="0" borderId="41" xfId="0" applyFont="1" applyFill="1" applyBorder="1" applyAlignment="1" applyProtection="1">
      <alignment horizontal="center"/>
      <protection locked="0"/>
    </xf>
    <xf numFmtId="0" fontId="4" fillId="0" borderId="42" xfId="0" applyFont="1" applyFill="1" applyBorder="1" applyAlignment="1" applyProtection="1">
      <alignment/>
      <protection locked="0"/>
    </xf>
    <xf numFmtId="170" fontId="2" fillId="32" borderId="37" xfId="42" applyNumberFormat="1" applyFont="1" applyFill="1" applyBorder="1" applyAlignment="1" applyProtection="1">
      <alignment/>
      <protection locked="0"/>
    </xf>
    <xf numFmtId="0" fontId="4" fillId="0" borderId="42" xfId="0" applyFont="1" applyFill="1" applyBorder="1" applyAlignment="1" applyProtection="1">
      <alignment horizontal="center"/>
      <protection locked="0"/>
    </xf>
    <xf numFmtId="0" fontId="4" fillId="0" borderId="43" xfId="0" applyFont="1" applyFill="1" applyBorder="1" applyAlignment="1" applyProtection="1">
      <alignment horizontal="center"/>
      <protection locked="0"/>
    </xf>
    <xf numFmtId="170" fontId="4" fillId="0" borderId="42" xfId="0" applyNumberFormat="1" applyFont="1" applyFill="1" applyBorder="1" applyAlignment="1" applyProtection="1">
      <alignment horizontal="left"/>
      <protection locked="0"/>
    </xf>
    <xf numFmtId="10" fontId="2" fillId="0" borderId="37" xfId="0" applyNumberFormat="1" applyFont="1" applyFill="1" applyBorder="1" applyAlignment="1" applyProtection="1">
      <alignment horizontal="right"/>
      <protection/>
    </xf>
    <xf numFmtId="3" fontId="2" fillId="0" borderId="0" xfId="42" applyNumberFormat="1" applyFont="1" applyFill="1" applyBorder="1" applyAlignment="1" applyProtection="1">
      <alignment/>
      <protection/>
    </xf>
    <xf numFmtId="170" fontId="2" fillId="0" borderId="44" xfId="0" applyNumberFormat="1" applyFont="1" applyFill="1" applyBorder="1" applyAlignment="1" applyProtection="1">
      <alignment/>
      <protection/>
    </xf>
    <xf numFmtId="170" fontId="4" fillId="34" borderId="27" xfId="0" applyNumberFormat="1" applyFont="1" applyFill="1" applyBorder="1" applyAlignment="1" applyProtection="1">
      <alignment horizontal="right"/>
      <protection/>
    </xf>
    <xf numFmtId="170" fontId="4" fillId="34" borderId="38" xfId="0" applyNumberFormat="1" applyFont="1" applyFill="1" applyBorder="1" applyAlignment="1" applyProtection="1">
      <alignment horizontal="right"/>
      <protection/>
    </xf>
    <xf numFmtId="0" fontId="2" fillId="0" borderId="13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2" fillId="0" borderId="28" xfId="0" applyFont="1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 locked="0"/>
    </xf>
    <xf numFmtId="0" fontId="3" fillId="0" borderId="45" xfId="0" applyFont="1" applyFill="1" applyBorder="1" applyAlignment="1" applyProtection="1">
      <alignment horizontal="center"/>
      <protection locked="0"/>
    </xf>
    <xf numFmtId="0" fontId="3" fillId="0" borderId="46" xfId="0" applyFont="1" applyFill="1" applyBorder="1" applyAlignment="1" applyProtection="1">
      <alignment horizontal="center"/>
      <protection locked="0"/>
    </xf>
    <xf numFmtId="0" fontId="3" fillId="0" borderId="47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/>
      <protection locked="0"/>
    </xf>
    <xf numFmtId="0" fontId="3" fillId="0" borderId="24" xfId="0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1" fillId="0" borderId="24" xfId="0" applyFont="1" applyFill="1" applyBorder="1" applyAlignment="1" applyProtection="1">
      <alignment vertical="center"/>
      <protection locked="0"/>
    </xf>
    <xf numFmtId="0" fontId="1" fillId="0" borderId="25" xfId="0" applyFont="1" applyFill="1" applyBorder="1" applyAlignment="1" applyProtection="1">
      <alignment vertical="center"/>
      <protection locked="0"/>
    </xf>
    <xf numFmtId="0" fontId="1" fillId="0" borderId="26" xfId="0" applyFont="1" applyFill="1" applyBorder="1" applyAlignment="1" applyProtection="1">
      <alignment vertical="center"/>
      <protection locked="0"/>
    </xf>
    <xf numFmtId="0" fontId="3" fillId="32" borderId="35" xfId="0" applyFont="1" applyFill="1" applyBorder="1" applyAlignment="1" applyProtection="1">
      <alignment horizontal="center" vertical="center"/>
      <protection locked="0"/>
    </xf>
    <xf numFmtId="0" fontId="3" fillId="32" borderId="36" xfId="0" applyFont="1" applyFill="1" applyBorder="1" applyAlignment="1" applyProtection="1">
      <alignment horizontal="center" vertical="center"/>
      <protection locked="0"/>
    </xf>
    <xf numFmtId="0" fontId="0" fillId="32" borderId="36" xfId="0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/>
      <protection locked="0"/>
    </xf>
    <xf numFmtId="0" fontId="3" fillId="0" borderId="49" xfId="0" applyFont="1" applyFill="1" applyBorder="1" applyAlignment="1" applyProtection="1">
      <alignment horizontal="center"/>
      <protection locked="0"/>
    </xf>
    <xf numFmtId="0" fontId="3" fillId="0" borderId="5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41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5" fillId="0" borderId="51" xfId="0" applyFont="1" applyFill="1" applyBorder="1" applyAlignment="1" applyProtection="1">
      <alignment horizontal="center"/>
      <protection locked="0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4" fillId="0" borderId="54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3" fillId="0" borderId="56" xfId="0" applyFont="1" applyFill="1" applyBorder="1" applyAlignment="1" applyProtection="1">
      <alignment vertical="center"/>
      <protection locked="0"/>
    </xf>
    <xf numFmtId="0" fontId="3" fillId="0" borderId="57" xfId="0" applyFont="1" applyFill="1" applyBorder="1" applyAlignment="1" applyProtection="1">
      <alignment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4" fillId="0" borderId="58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/>
      <protection locked="0"/>
    </xf>
    <xf numFmtId="0" fontId="0" fillId="0" borderId="52" xfId="0" applyFill="1" applyBorder="1" applyAlignment="1" applyProtection="1">
      <alignment/>
      <protection locked="0"/>
    </xf>
    <xf numFmtId="0" fontId="0" fillId="0" borderId="53" xfId="0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4" fillId="0" borderId="59" xfId="0" applyFont="1" applyFill="1" applyBorder="1" applyAlignment="1" applyProtection="1">
      <alignment/>
      <protection locked="0"/>
    </xf>
    <xf numFmtId="0" fontId="4" fillId="0" borderId="42" xfId="0" applyFont="1" applyFill="1" applyBorder="1" applyAlignment="1" applyProtection="1">
      <alignment/>
      <protection locked="0"/>
    </xf>
    <xf numFmtId="0" fontId="2" fillId="0" borderId="54" xfId="0" applyFont="1" applyFill="1" applyBorder="1" applyAlignment="1" applyProtection="1">
      <alignment/>
      <protection locked="0"/>
    </xf>
    <xf numFmtId="0" fontId="0" fillId="0" borderId="55" xfId="0" applyFill="1" applyBorder="1" applyAlignment="1" applyProtection="1">
      <alignment/>
      <protection locked="0"/>
    </xf>
    <xf numFmtId="0" fontId="2" fillId="0" borderId="29" xfId="0" applyFont="1" applyFill="1" applyBorder="1" applyAlignment="1" applyProtection="1">
      <alignment/>
      <protection locked="0"/>
    </xf>
    <xf numFmtId="0" fontId="2" fillId="0" borderId="44" xfId="0" applyFont="1" applyFill="1" applyBorder="1" applyAlignment="1" applyProtection="1">
      <alignment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115" zoomScaleNormal="115" zoomScalePageLayoutView="0" workbookViewId="0" topLeftCell="A4">
      <selection activeCell="F21" sqref="F21"/>
    </sheetView>
  </sheetViews>
  <sheetFormatPr defaultColWidth="9.140625" defaultRowHeight="12.75"/>
  <cols>
    <col min="1" max="1" width="7.00390625" style="3" customWidth="1"/>
    <col min="2" max="2" width="19.140625" style="3" customWidth="1"/>
    <col min="3" max="3" width="18.28125" style="3" customWidth="1"/>
    <col min="4" max="4" width="20.140625" style="3" customWidth="1"/>
    <col min="5" max="5" width="20.00390625" style="3" customWidth="1"/>
    <col min="6" max="6" width="19.00390625" style="3" customWidth="1"/>
    <col min="7" max="7" width="0.13671875" style="0" hidden="1" customWidth="1"/>
    <col min="8" max="12" width="0" style="0" hidden="1" customWidth="1"/>
    <col min="13" max="13" width="0.71875" style="0" customWidth="1"/>
    <col min="14" max="14" width="11.140625" style="0" bestFit="1" customWidth="1"/>
    <col min="15" max="15" width="21.28125" style="0" customWidth="1"/>
  </cols>
  <sheetData>
    <row r="1" spans="1:6" ht="13.5" customHeight="1" thickTop="1">
      <c r="A1" s="97" t="s">
        <v>66</v>
      </c>
      <c r="B1" s="98"/>
      <c r="C1" s="98"/>
      <c r="D1" s="98"/>
      <c r="E1" s="98"/>
      <c r="F1" s="99"/>
    </row>
    <row r="2" spans="1:7" ht="13.5" customHeight="1" thickBot="1">
      <c r="A2" s="100"/>
      <c r="B2" s="101"/>
      <c r="C2" s="101"/>
      <c r="D2" s="101"/>
      <c r="E2" s="101"/>
      <c r="F2" s="102"/>
      <c r="G2" s="2"/>
    </row>
    <row r="3" spans="1:7" ht="12.75" customHeight="1" thickTop="1">
      <c r="A3" s="6"/>
      <c r="B3" s="7"/>
      <c r="C3" s="7"/>
      <c r="D3" s="7"/>
      <c r="E3" s="7"/>
      <c r="F3" s="8"/>
      <c r="G3" s="1"/>
    </row>
    <row r="4" spans="1:7" ht="12.75" customHeight="1">
      <c r="A4" s="9" t="s">
        <v>35</v>
      </c>
      <c r="B4" s="103" t="s">
        <v>64</v>
      </c>
      <c r="C4" s="104"/>
      <c r="D4" s="10" t="s">
        <v>36</v>
      </c>
      <c r="E4" s="103" t="s">
        <v>79</v>
      </c>
      <c r="F4" s="105"/>
      <c r="G4" s="1"/>
    </row>
    <row r="5" spans="1:7" ht="12.75" customHeight="1" thickBot="1">
      <c r="A5" s="39"/>
      <c r="B5" s="40"/>
      <c r="C5" s="40"/>
      <c r="D5" s="40"/>
      <c r="E5" s="40"/>
      <c r="F5" s="41"/>
      <c r="G5" s="1"/>
    </row>
    <row r="6" spans="1:7" ht="12.75">
      <c r="A6" s="106" t="s">
        <v>58</v>
      </c>
      <c r="B6" s="107"/>
      <c r="C6" s="107"/>
      <c r="D6" s="107"/>
      <c r="E6" s="107"/>
      <c r="F6" s="108"/>
      <c r="G6" s="1"/>
    </row>
    <row r="7" spans="1:7" ht="12.75">
      <c r="A7" s="112" t="s">
        <v>59</v>
      </c>
      <c r="B7" s="113"/>
      <c r="C7" s="113"/>
      <c r="D7" s="113"/>
      <c r="E7" s="113"/>
      <c r="F7" s="114"/>
      <c r="G7" s="1"/>
    </row>
    <row r="8" spans="1:7" ht="12.75">
      <c r="A8" s="115" t="s">
        <v>24</v>
      </c>
      <c r="B8" s="116"/>
      <c r="C8" s="121" t="s">
        <v>65</v>
      </c>
      <c r="D8" s="11" t="s">
        <v>0</v>
      </c>
      <c r="E8" s="11" t="s">
        <v>10</v>
      </c>
      <c r="F8" s="119" t="s">
        <v>67</v>
      </c>
      <c r="G8" s="1"/>
    </row>
    <row r="9" spans="1:7" ht="12.75">
      <c r="A9" s="117"/>
      <c r="B9" s="118"/>
      <c r="C9" s="122"/>
      <c r="D9" s="12" t="s">
        <v>1</v>
      </c>
      <c r="E9" s="12" t="s">
        <v>11</v>
      </c>
      <c r="F9" s="120"/>
      <c r="G9" s="1"/>
    </row>
    <row r="10" spans="1:13" ht="12.75">
      <c r="A10" s="84" t="s">
        <v>2</v>
      </c>
      <c r="B10" s="85"/>
      <c r="C10" s="42">
        <v>436294311</v>
      </c>
      <c r="D10" s="38">
        <v>-3162098</v>
      </c>
      <c r="E10" s="56">
        <f>F10-C10-D10</f>
        <v>3893732</v>
      </c>
      <c r="F10" s="42">
        <v>437025945</v>
      </c>
      <c r="G10" s="1"/>
      <c r="M10">
        <v>113570446</v>
      </c>
    </row>
    <row r="11" spans="1:7" ht="12.75">
      <c r="A11" s="84" t="s">
        <v>3</v>
      </c>
      <c r="B11" s="85"/>
      <c r="C11" s="42">
        <v>102653067</v>
      </c>
      <c r="D11" s="109"/>
      <c r="E11" s="56">
        <f>F11-C11</f>
        <v>-5190185</v>
      </c>
      <c r="F11" s="42">
        <v>97462882</v>
      </c>
      <c r="G11" s="1"/>
    </row>
    <row r="12" spans="1:7" ht="12.75">
      <c r="A12" s="43" t="s">
        <v>4</v>
      </c>
      <c r="B12" s="14"/>
      <c r="C12" s="42">
        <v>26179690</v>
      </c>
      <c r="D12" s="110"/>
      <c r="E12" s="56">
        <f>F12-C12</f>
        <v>-5884070</v>
      </c>
      <c r="F12" s="42">
        <v>20295620</v>
      </c>
      <c r="G12" s="1"/>
    </row>
    <row r="13" spans="1:7" ht="12.75">
      <c r="A13" s="43" t="s">
        <v>5</v>
      </c>
      <c r="B13" s="14"/>
      <c r="C13" s="42">
        <v>1643655</v>
      </c>
      <c r="D13" s="110"/>
      <c r="E13" s="56">
        <f>F13-C13</f>
        <v>-346141</v>
      </c>
      <c r="F13" s="42">
        <v>1297514</v>
      </c>
      <c r="G13" s="1"/>
    </row>
    <row r="14" spans="1:7" ht="12.75">
      <c r="A14" s="43" t="s">
        <v>6</v>
      </c>
      <c r="B14" s="14"/>
      <c r="C14" s="42">
        <v>1991109</v>
      </c>
      <c r="D14" s="110"/>
      <c r="E14" s="56">
        <f>F14-C14</f>
        <v>-903315</v>
      </c>
      <c r="F14" s="42">
        <v>1087794</v>
      </c>
      <c r="G14" s="1"/>
    </row>
    <row r="15" spans="1:7" ht="12.75">
      <c r="A15" s="43" t="s">
        <v>7</v>
      </c>
      <c r="B15" s="14"/>
      <c r="C15" s="42"/>
      <c r="D15" s="111"/>
      <c r="E15" s="56">
        <f>F15-C15</f>
        <v>0</v>
      </c>
      <c r="F15" s="42"/>
      <c r="G15" s="1"/>
    </row>
    <row r="16" spans="1:7" ht="12.75">
      <c r="A16" s="123"/>
      <c r="B16" s="124"/>
      <c r="C16" s="124"/>
      <c r="D16" s="124"/>
      <c r="E16" s="124"/>
      <c r="F16" s="125"/>
      <c r="G16" s="1"/>
    </row>
    <row r="17" spans="1:7" ht="12.75">
      <c r="A17" s="43" t="s">
        <v>8</v>
      </c>
      <c r="B17" s="14"/>
      <c r="C17" s="56">
        <f>SUM(C10:C15)</f>
        <v>568761832</v>
      </c>
      <c r="D17" s="56">
        <f>D10</f>
        <v>-3162098</v>
      </c>
      <c r="E17" s="56">
        <f>F17-C17-D17</f>
        <v>-8429979</v>
      </c>
      <c r="F17" s="57">
        <f>SUM(F10:F15)</f>
        <v>557169755</v>
      </c>
      <c r="G17" s="1"/>
    </row>
    <row r="18" spans="1:7" ht="13.5" thickBot="1">
      <c r="A18" s="51" t="s">
        <v>41</v>
      </c>
      <c r="B18" s="52"/>
      <c r="C18" s="42">
        <v>108413315</v>
      </c>
      <c r="D18" s="61">
        <v>0</v>
      </c>
      <c r="E18" s="56">
        <f>F18-C18-D18</f>
        <v>3181769</v>
      </c>
      <c r="F18" s="42">
        <v>111595084</v>
      </c>
      <c r="G18" s="1"/>
    </row>
    <row r="19" spans="1:7" ht="13.5" thickBot="1">
      <c r="A19" s="54" t="s">
        <v>61</v>
      </c>
      <c r="B19" s="53"/>
      <c r="C19" s="59">
        <f>+C17-C18</f>
        <v>460348517</v>
      </c>
      <c r="D19" s="63">
        <f>+D17-D18</f>
        <v>-3162098</v>
      </c>
      <c r="E19" s="56">
        <f>F19-C19-D19</f>
        <v>-11611748</v>
      </c>
      <c r="F19" s="58">
        <f>F17-F18</f>
        <v>445574671</v>
      </c>
      <c r="G19" s="1"/>
    </row>
    <row r="20" spans="1:7" ht="13.5" thickBot="1">
      <c r="A20" s="43" t="s">
        <v>62</v>
      </c>
      <c r="B20" s="14"/>
      <c r="C20" s="64">
        <v>2207318</v>
      </c>
      <c r="D20" s="62"/>
      <c r="E20" s="56">
        <f>F20-C20</f>
        <v>-33065</v>
      </c>
      <c r="F20" s="64">
        <v>2174253</v>
      </c>
      <c r="G20" s="1"/>
    </row>
    <row r="21" spans="1:15" ht="13.5" thickBot="1">
      <c r="A21" s="54" t="s">
        <v>63</v>
      </c>
      <c r="B21" s="66"/>
      <c r="C21" s="63">
        <f>+C19+C20</f>
        <v>462555835</v>
      </c>
      <c r="D21" s="60">
        <f>D19</f>
        <v>-3162098</v>
      </c>
      <c r="E21" s="59">
        <f>SUM(E19:E20)</f>
        <v>-11644813</v>
      </c>
      <c r="F21" s="63">
        <f>+F19+F20</f>
        <v>447748924</v>
      </c>
      <c r="G21" s="1"/>
      <c r="N21" s="55"/>
      <c r="O21" s="74"/>
    </row>
    <row r="22" spans="1:7" ht="13.5" thickBot="1">
      <c r="A22" s="131"/>
      <c r="B22" s="132"/>
      <c r="C22" s="67" t="s">
        <v>31</v>
      </c>
      <c r="D22" s="15" t="s">
        <v>25</v>
      </c>
      <c r="E22" s="15" t="s">
        <v>26</v>
      </c>
      <c r="F22" s="65" t="s">
        <v>27</v>
      </c>
      <c r="G22" s="1"/>
    </row>
    <row r="23" spans="1:7" ht="13.5" thickBot="1">
      <c r="A23" s="44" t="s">
        <v>68</v>
      </c>
      <c r="B23" s="68"/>
      <c r="C23" s="69">
        <v>11.512</v>
      </c>
      <c r="D23" s="129" t="s">
        <v>69</v>
      </c>
      <c r="E23" s="130"/>
      <c r="F23" s="69">
        <v>11.592</v>
      </c>
      <c r="G23" s="1"/>
    </row>
    <row r="24" spans="1:6" ht="12.75">
      <c r="A24" s="87" t="s">
        <v>33</v>
      </c>
      <c r="B24" s="88"/>
      <c r="C24" s="88"/>
      <c r="D24" s="88"/>
      <c r="E24" s="88"/>
      <c r="F24" s="89"/>
    </row>
    <row r="25" spans="1:6" ht="12.75">
      <c r="A25" s="135" t="s">
        <v>24</v>
      </c>
      <c r="B25" s="136"/>
      <c r="C25" s="136"/>
      <c r="D25" s="16" t="s">
        <v>28</v>
      </c>
      <c r="E25" s="16" t="s">
        <v>29</v>
      </c>
      <c r="F25" s="45" t="s">
        <v>30</v>
      </c>
    </row>
    <row r="26" spans="1:6" ht="9" customHeight="1">
      <c r="A26" s="84"/>
      <c r="B26" s="90"/>
      <c r="C26" s="90"/>
      <c r="D26" s="14"/>
      <c r="E26" s="14"/>
      <c r="F26" s="46"/>
    </row>
    <row r="27" spans="1:6" ht="12.75">
      <c r="A27" s="84" t="s">
        <v>70</v>
      </c>
      <c r="B27" s="90"/>
      <c r="C27" s="90"/>
      <c r="D27" s="16" t="s">
        <v>14</v>
      </c>
      <c r="E27" s="13">
        <f>+C21</f>
        <v>462555835</v>
      </c>
      <c r="F27" s="46"/>
    </row>
    <row r="28" spans="1:6" ht="12.75">
      <c r="A28" s="84" t="s">
        <v>12</v>
      </c>
      <c r="B28" s="90"/>
      <c r="C28" s="90"/>
      <c r="D28" s="16" t="s">
        <v>15</v>
      </c>
      <c r="E28" s="13">
        <f>+D19</f>
        <v>-3162098</v>
      </c>
      <c r="F28" s="46"/>
    </row>
    <row r="29" spans="1:6" ht="12.75">
      <c r="A29" s="84" t="s">
        <v>9</v>
      </c>
      <c r="B29" s="90"/>
      <c r="C29" s="90"/>
      <c r="D29" s="16" t="s">
        <v>16</v>
      </c>
      <c r="E29" s="13">
        <f>+E21</f>
        <v>-11644813</v>
      </c>
      <c r="F29" s="46"/>
    </row>
    <row r="30" spans="1:6" ht="12.75">
      <c r="A30" s="84" t="s">
        <v>71</v>
      </c>
      <c r="B30" s="90"/>
      <c r="C30" s="90"/>
      <c r="D30" s="16" t="s">
        <v>17</v>
      </c>
      <c r="E30" s="13">
        <f>+F21</f>
        <v>447748924</v>
      </c>
      <c r="F30" s="45" t="s">
        <v>23</v>
      </c>
    </row>
    <row r="31" spans="1:6" ht="9" customHeight="1">
      <c r="A31" s="84"/>
      <c r="B31" s="85"/>
      <c r="C31" s="85"/>
      <c r="D31" s="85"/>
      <c r="E31" s="85"/>
      <c r="F31" s="86"/>
    </row>
    <row r="32" spans="1:6" ht="12.75">
      <c r="A32" s="84" t="s">
        <v>72</v>
      </c>
      <c r="B32" s="90"/>
      <c r="C32" s="90"/>
      <c r="D32" s="16" t="s">
        <v>18</v>
      </c>
      <c r="E32" s="17">
        <f>IF(C23&gt;0,C23,0)</f>
        <v>11.512</v>
      </c>
      <c r="F32" s="47"/>
    </row>
    <row r="33" spans="1:6" ht="12.75">
      <c r="A33" s="43" t="s">
        <v>13</v>
      </c>
      <c r="B33" s="14"/>
      <c r="C33" s="14"/>
      <c r="D33" s="16" t="s">
        <v>19</v>
      </c>
      <c r="E33" s="17">
        <f>IF(C21&gt;0,(D19/F21)*E32,0)</f>
        <v>-0.0813001890675677</v>
      </c>
      <c r="F33" s="45" t="s">
        <v>21</v>
      </c>
    </row>
    <row r="34" spans="1:6" ht="13.5" thickBot="1">
      <c r="A34" s="133" t="s">
        <v>73</v>
      </c>
      <c r="B34" s="134"/>
      <c r="C34" s="134"/>
      <c r="D34" s="70" t="s">
        <v>20</v>
      </c>
      <c r="E34" s="75">
        <f>ROUND(E32-E33,3)</f>
        <v>11.593</v>
      </c>
      <c r="F34" s="71" t="s">
        <v>22</v>
      </c>
    </row>
    <row r="35" spans="1:6" ht="12.75" customHeight="1" thickBot="1">
      <c r="A35" s="79"/>
      <c r="B35" s="82"/>
      <c r="C35" s="82"/>
      <c r="D35" s="82"/>
      <c r="E35" s="82"/>
      <c r="F35" s="82"/>
    </row>
    <row r="36" spans="1:6" ht="12.75">
      <c r="A36" s="87" t="s">
        <v>34</v>
      </c>
      <c r="B36" s="88"/>
      <c r="C36" s="88"/>
      <c r="D36" s="88"/>
      <c r="E36" s="88"/>
      <c r="F36" s="89"/>
    </row>
    <row r="37" spans="1:6" ht="12.75">
      <c r="A37" s="48" t="s">
        <v>74</v>
      </c>
      <c r="B37" s="19"/>
      <c r="C37" s="19"/>
      <c r="D37" s="19"/>
      <c r="E37" s="20" t="s">
        <v>38</v>
      </c>
      <c r="F37" s="76">
        <f>E34</f>
        <v>11.593</v>
      </c>
    </row>
    <row r="38" spans="1:6" ht="13.5" thickBot="1">
      <c r="A38" s="48" t="s">
        <v>39</v>
      </c>
      <c r="B38" s="19"/>
      <c r="C38" s="19"/>
      <c r="D38" s="19"/>
      <c r="E38" s="20" t="s">
        <v>78</v>
      </c>
      <c r="F38" s="77">
        <v>11.592</v>
      </c>
    </row>
    <row r="39" spans="1:6" ht="13.5" thickBot="1">
      <c r="A39" s="49" t="s">
        <v>40</v>
      </c>
      <c r="B39" s="50"/>
      <c r="C39" s="50"/>
      <c r="D39" s="50"/>
      <c r="E39" s="72" t="s">
        <v>37</v>
      </c>
      <c r="F39" s="73">
        <f>IF(F37&gt;0,(F38-F37)/F37,0)</f>
        <v>-8.625894936594892E-05</v>
      </c>
    </row>
    <row r="40" spans="1:6" s="4" customFormat="1" ht="12.75" customHeight="1" thickBot="1">
      <c r="A40" s="91"/>
      <c r="B40" s="92"/>
      <c r="C40" s="92"/>
      <c r="D40" s="92"/>
      <c r="E40" s="92"/>
      <c r="F40" s="93"/>
    </row>
    <row r="41" spans="1:6" s="4" customFormat="1" ht="13.5" customHeight="1" thickTop="1">
      <c r="A41" s="126" t="s">
        <v>42</v>
      </c>
      <c r="B41" s="127"/>
      <c r="C41" s="127"/>
      <c r="D41" s="127"/>
      <c r="E41" s="127"/>
      <c r="F41" s="128"/>
    </row>
    <row r="42" spans="1:6" ht="9" customHeight="1">
      <c r="A42" s="21"/>
      <c r="B42" s="22"/>
      <c r="C42" s="22"/>
      <c r="D42" s="22"/>
      <c r="E42" s="22"/>
      <c r="F42" s="23"/>
    </row>
    <row r="43" spans="1:6" ht="9" customHeight="1">
      <c r="A43" s="18" t="s">
        <v>52</v>
      </c>
      <c r="B43" s="19"/>
      <c r="C43" s="19"/>
      <c r="D43" s="19"/>
      <c r="E43" s="19"/>
      <c r="F43" s="24"/>
    </row>
    <row r="44" spans="1:6" ht="9" customHeight="1">
      <c r="A44" s="18" t="s">
        <v>53</v>
      </c>
      <c r="B44" s="19"/>
      <c r="C44" s="19"/>
      <c r="D44" s="22"/>
      <c r="E44" s="22"/>
      <c r="F44" s="23"/>
    </row>
    <row r="45" spans="1:6" ht="9" customHeight="1">
      <c r="A45" s="21"/>
      <c r="B45" s="22"/>
      <c r="C45" s="22"/>
      <c r="D45" s="22"/>
      <c r="E45" s="22"/>
      <c r="F45" s="23"/>
    </row>
    <row r="46" spans="1:6" ht="9" customHeight="1">
      <c r="A46" s="21"/>
      <c r="B46" s="22" t="s">
        <v>44</v>
      </c>
      <c r="C46" s="22"/>
      <c r="D46" s="22"/>
      <c r="E46" s="22"/>
      <c r="F46" s="23"/>
    </row>
    <row r="47" spans="1:6" ht="9" customHeight="1">
      <c r="A47" s="25"/>
      <c r="B47" s="26" t="s">
        <v>43</v>
      </c>
      <c r="C47" s="27"/>
      <c r="D47" s="27"/>
      <c r="E47" s="26" t="s">
        <v>50</v>
      </c>
      <c r="F47" s="28"/>
    </row>
    <row r="48" spans="1:6" ht="9" customHeight="1">
      <c r="A48" s="29"/>
      <c r="B48" s="30"/>
      <c r="C48" s="30"/>
      <c r="D48" s="30"/>
      <c r="E48" s="30"/>
      <c r="F48" s="31"/>
    </row>
    <row r="49" spans="1:6" ht="9" customHeight="1">
      <c r="A49" s="18" t="s">
        <v>54</v>
      </c>
      <c r="B49" s="19"/>
      <c r="C49" s="19"/>
      <c r="D49" s="19"/>
      <c r="E49" s="19"/>
      <c r="F49" s="24"/>
    </row>
    <row r="50" spans="1:6" ht="9" customHeight="1">
      <c r="A50" s="21"/>
      <c r="B50" s="22"/>
      <c r="C50" s="22"/>
      <c r="D50" s="22"/>
      <c r="E50" s="22"/>
      <c r="F50" s="23"/>
    </row>
    <row r="51" spans="1:6" ht="9" customHeight="1">
      <c r="A51" s="21"/>
      <c r="B51" s="22" t="s">
        <v>44</v>
      </c>
      <c r="C51" s="22"/>
      <c r="D51" s="22"/>
      <c r="E51" s="22"/>
      <c r="F51" s="23"/>
    </row>
    <row r="52" spans="1:6" ht="9" customHeight="1">
      <c r="A52" s="25"/>
      <c r="B52" s="26" t="s">
        <v>51</v>
      </c>
      <c r="C52" s="27"/>
      <c r="D52" s="27"/>
      <c r="E52" s="26" t="s">
        <v>55</v>
      </c>
      <c r="F52" s="28"/>
    </row>
    <row r="53" spans="1:6" ht="9" customHeight="1">
      <c r="A53" s="29"/>
      <c r="B53" s="30"/>
      <c r="C53" s="30"/>
      <c r="D53" s="30"/>
      <c r="E53" s="30"/>
      <c r="F53" s="31"/>
    </row>
    <row r="54" spans="1:6" ht="9" customHeight="1">
      <c r="A54" s="18" t="s">
        <v>46</v>
      </c>
      <c r="B54" s="19"/>
      <c r="C54" s="19"/>
      <c r="D54" s="19"/>
      <c r="E54" s="19"/>
      <c r="F54" s="24"/>
    </row>
    <row r="55" spans="1:6" ht="9" customHeight="1">
      <c r="A55" s="18" t="s">
        <v>75</v>
      </c>
      <c r="B55" s="19"/>
      <c r="C55" s="19"/>
      <c r="D55" s="22"/>
      <c r="E55" s="22"/>
      <c r="F55" s="23"/>
    </row>
    <row r="56" spans="1:6" ht="9" customHeight="1">
      <c r="A56" s="21"/>
      <c r="B56" s="22"/>
      <c r="C56" s="22"/>
      <c r="D56" s="22"/>
      <c r="E56" s="22"/>
      <c r="F56" s="23"/>
    </row>
    <row r="57" spans="1:6" ht="9" customHeight="1">
      <c r="A57" s="94" t="s">
        <v>32</v>
      </c>
      <c r="B57" s="95"/>
      <c r="C57" s="95"/>
      <c r="D57" s="95"/>
      <c r="E57" s="95"/>
      <c r="F57" s="96"/>
    </row>
    <row r="58" spans="1:6" s="5" customFormat="1" ht="9" customHeight="1">
      <c r="A58" s="21"/>
      <c r="B58" s="19"/>
      <c r="C58" s="22"/>
      <c r="D58" s="22"/>
      <c r="E58" s="19"/>
      <c r="F58" s="23"/>
    </row>
    <row r="59" spans="1:6" ht="12.75">
      <c r="A59" s="32" t="s">
        <v>76</v>
      </c>
      <c r="B59" s="33"/>
      <c r="C59" s="33"/>
      <c r="D59" s="33"/>
      <c r="E59" s="33"/>
      <c r="F59" s="34"/>
    </row>
    <row r="60" spans="1:6" ht="12.75">
      <c r="A60" s="32" t="s">
        <v>47</v>
      </c>
      <c r="B60" s="33"/>
      <c r="C60" s="33"/>
      <c r="D60" s="33"/>
      <c r="E60" s="33"/>
      <c r="F60" s="34"/>
    </row>
    <row r="61" spans="1:6" ht="12.75">
      <c r="A61" s="32" t="s">
        <v>48</v>
      </c>
      <c r="B61" s="33"/>
      <c r="C61" s="33"/>
      <c r="D61" s="33"/>
      <c r="E61" s="33"/>
      <c r="F61" s="34"/>
    </row>
    <row r="62" spans="1:6" ht="12.75">
      <c r="A62" s="32" t="s">
        <v>49</v>
      </c>
      <c r="B62" s="33"/>
      <c r="C62" s="33"/>
      <c r="D62" s="33"/>
      <c r="E62" s="33"/>
      <c r="F62" s="34"/>
    </row>
    <row r="63" spans="1:6" ht="9" customHeight="1">
      <c r="A63" s="32"/>
      <c r="B63" s="33"/>
      <c r="C63" s="33"/>
      <c r="D63" s="33"/>
      <c r="E63" s="33"/>
      <c r="F63" s="34"/>
    </row>
    <row r="64" spans="1:6" ht="12.75">
      <c r="A64" s="32" t="s">
        <v>77</v>
      </c>
      <c r="B64" s="33"/>
      <c r="C64" s="33"/>
      <c r="D64" s="33"/>
      <c r="E64" s="33"/>
      <c r="F64" s="34"/>
    </row>
    <row r="65" spans="1:6" ht="12.75">
      <c r="A65" s="32" t="s">
        <v>60</v>
      </c>
      <c r="B65" s="33"/>
      <c r="C65" s="33"/>
      <c r="D65" s="33"/>
      <c r="E65" s="33"/>
      <c r="F65" s="34"/>
    </row>
    <row r="66" spans="1:6" ht="12.75">
      <c r="A66" s="32" t="s">
        <v>45</v>
      </c>
      <c r="B66" s="33"/>
      <c r="C66" s="33"/>
      <c r="D66" s="33"/>
      <c r="E66" s="33"/>
      <c r="F66" s="34"/>
    </row>
    <row r="67" spans="1:6" ht="12.75">
      <c r="A67" s="81" t="s">
        <v>56</v>
      </c>
      <c r="B67" s="82"/>
      <c r="C67" s="82"/>
      <c r="D67" s="82"/>
      <c r="E67" s="82"/>
      <c r="F67" s="83"/>
    </row>
    <row r="68" spans="1:6" ht="12.75">
      <c r="A68" s="78" t="s">
        <v>57</v>
      </c>
      <c r="B68" s="79"/>
      <c r="C68" s="79"/>
      <c r="D68" s="79"/>
      <c r="E68" s="79"/>
      <c r="F68" s="80"/>
    </row>
    <row r="69" spans="1:6" ht="13.5" thickBot="1">
      <c r="A69" s="35"/>
      <c r="B69" s="36"/>
      <c r="C69" s="36"/>
      <c r="D69" s="36"/>
      <c r="E69" s="36"/>
      <c r="F69" s="37"/>
    </row>
    <row r="70" ht="13.5" thickTop="1"/>
  </sheetData>
  <sheetProtection/>
  <mergeCells count="31">
    <mergeCell ref="A25:C25"/>
    <mergeCell ref="F8:F9"/>
    <mergeCell ref="C8:C9"/>
    <mergeCell ref="A10:B10"/>
    <mergeCell ref="A16:F16"/>
    <mergeCell ref="A41:F41"/>
    <mergeCell ref="D23:E23"/>
    <mergeCell ref="A36:F36"/>
    <mergeCell ref="A35:F35"/>
    <mergeCell ref="A22:B22"/>
    <mergeCell ref="A32:C32"/>
    <mergeCell ref="A1:F2"/>
    <mergeCell ref="A26:C26"/>
    <mergeCell ref="A27:C27"/>
    <mergeCell ref="B4:C4"/>
    <mergeCell ref="E4:F4"/>
    <mergeCell ref="A11:B11"/>
    <mergeCell ref="A6:F6"/>
    <mergeCell ref="D11:D15"/>
    <mergeCell ref="A7:F7"/>
    <mergeCell ref="A8:B9"/>
    <mergeCell ref="A68:F68"/>
    <mergeCell ref="A67:F67"/>
    <mergeCell ref="A31:F31"/>
    <mergeCell ref="A24:F24"/>
    <mergeCell ref="A30:C30"/>
    <mergeCell ref="A28:C28"/>
    <mergeCell ref="A40:F40"/>
    <mergeCell ref="A57:F57"/>
    <mergeCell ref="A34:C34"/>
    <mergeCell ref="A29:C29"/>
  </mergeCells>
  <printOptions horizontalCentered="1" verticalCentered="1"/>
  <pageMargins left="0" right="0.14" top="0.27" bottom="0" header="0.17" footer="0"/>
  <pageSetup horizontalDpi="600" verticalDpi="600" orientation="portrait" scale="90" r:id="rId1"/>
  <headerFooter alignWithMargins="0">
    <oddFooter>&amp;Chttp://www.etax.dor.ga.gov/ptd/download/index.aspx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Dept of Revnue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Revenue Employee</dc:creator>
  <cp:keywords/>
  <dc:description/>
  <cp:lastModifiedBy>Pam's</cp:lastModifiedBy>
  <cp:lastPrinted>2013-07-17T18:41:51Z</cp:lastPrinted>
  <dcterms:created xsi:type="dcterms:W3CDTF">2000-05-16T13:53:11Z</dcterms:created>
  <dcterms:modified xsi:type="dcterms:W3CDTF">2016-08-12T14:44:18Z</dcterms:modified>
  <cp:category/>
  <cp:version/>
  <cp:contentType/>
  <cp:contentStatus/>
</cp:coreProperties>
</file>